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 s="1"/>
  <c r="G40" i="1"/>
  <c r="G39" i="1"/>
  <c r="G41" i="1" l="1"/>
  <c r="H41" i="1" s="1"/>
</calcChain>
</file>

<file path=xl/sharedStrings.xml><?xml version="1.0" encoding="utf-8"?>
<sst xmlns="http://schemas.openxmlformats.org/spreadsheetml/2006/main" count="137" uniqueCount="105">
  <si>
    <t>Kreditösszesítő lap</t>
  </si>
  <si>
    <t xml:space="preserve">2 féléves mérnöktanár/közgazdásztanár szak </t>
  </si>
  <si>
    <t>Név:</t>
  </si>
  <si>
    <t>Neptun-kód:</t>
  </si>
  <si>
    <t>Tantárgy</t>
  </si>
  <si>
    <t>Neptun-kód</t>
  </si>
  <si>
    <t>Kredit</t>
  </si>
  <si>
    <t>Pedagógiai pszichológia és
személyiségfejlesztés</t>
  </si>
  <si>
    <t>Követelmény</t>
  </si>
  <si>
    <t>vizsga</t>
  </si>
  <si>
    <t>Óraszám
(ea+gyak+labor)</t>
  </si>
  <si>
    <t>9+14+0</t>
  </si>
  <si>
    <t>Neveléstan</t>
  </si>
  <si>
    <t>9+5+0</t>
  </si>
  <si>
    <t>Oktatáselmélet</t>
  </si>
  <si>
    <t>Szakképzés-pedagógia</t>
  </si>
  <si>
    <t>14+0+0</t>
  </si>
  <si>
    <t>Tanári kommunikáció</t>
  </si>
  <si>
    <t>5+0+9</t>
  </si>
  <si>
    <t>félévközi jegy</t>
  </si>
  <si>
    <t>Pályaorientáció</t>
  </si>
  <si>
    <t>9+0+0</t>
  </si>
  <si>
    <t>Közösségi pedagógiai
és tanítási gyakorlat</t>
  </si>
  <si>
    <t>0+0+9</t>
  </si>
  <si>
    <t>Szakmódszertan I.</t>
  </si>
  <si>
    <t>9+9+0</t>
  </si>
  <si>
    <t>Szakmódszertani 
iskolai gyakorlat</t>
  </si>
  <si>
    <t>0+0+14</t>
  </si>
  <si>
    <t>Módszertani projekt II.</t>
  </si>
  <si>
    <t>aláírás</t>
  </si>
  <si>
    <t>Digitális pedagógia</t>
  </si>
  <si>
    <t>Pedagógiai kutatások
módszertana</t>
  </si>
  <si>
    <t>Speciális nevelési
területek és tanulásmódszertan</t>
  </si>
  <si>
    <t>0+9+0</t>
  </si>
  <si>
    <t>Szakmódszertan IV.</t>
  </si>
  <si>
    <t>18+18+0</t>
  </si>
  <si>
    <t>Összefüggő, egyéni
iskolai gyakorlat III.</t>
  </si>
  <si>
    <t>0+0+72</t>
  </si>
  <si>
    <t>Pedagógiai szeminárium III.</t>
  </si>
  <si>
    <t>Portfólió II.</t>
  </si>
  <si>
    <t>Diplomamunka II.</t>
  </si>
  <si>
    <t>0+0+23</t>
  </si>
  <si>
    <t>Teljesített kreditek:</t>
  </si>
  <si>
    <t>1. félév:</t>
  </si>
  <si>
    <t>2. félév:</t>
  </si>
  <si>
    <t>Összesen:</t>
  </si>
  <si>
    <t>Egyéb felvett és teljesített tárgyak:</t>
  </si>
  <si>
    <t>1.</t>
  </si>
  <si>
    <t>2.</t>
  </si>
  <si>
    <t>3.</t>
  </si>
  <si>
    <t>4.</t>
  </si>
  <si>
    <t>Sorszám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</si>
  <si>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</si>
  <si>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</si>
  <si>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</si>
  <si>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</si>
  <si>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</si>
  <si>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</si>
  <si>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</si>
  <si>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</si>
  <si>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</si>
  <si>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</si>
  <si>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</si>
  <si>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</si>
  <si>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</si>
  <si>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</si>
  <si>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Figyelem!</t>
  </si>
  <si>
    <t>Amennyiben nem jelenik meg</t>
  </si>
  <si>
    <t>a két zöld szín, a szükséges</t>
  </si>
  <si>
    <t>kreditek nincsenek teljesítve!</t>
  </si>
  <si>
    <t>Teljesítés (igen=1, nem=0)</t>
  </si>
  <si>
    <t>Szak:</t>
  </si>
  <si>
    <t>Specializáció:</t>
  </si>
  <si>
    <t>mérnöktanár</t>
  </si>
  <si>
    <t>közgazdásztanár</t>
  </si>
  <si>
    <t>gépészet-mechatronika</t>
  </si>
  <si>
    <t>közlekedés</t>
  </si>
  <si>
    <t>elektrotechnika-elektronika</t>
  </si>
  <si>
    <t>könnyűipar</t>
  </si>
  <si>
    <t>építőipar-építészet</t>
  </si>
  <si>
    <t>környezetvédelem-vízgazdálkodás</t>
  </si>
  <si>
    <t>gazdasági mérnök</t>
  </si>
  <si>
    <t>közgazdaságtan</t>
  </si>
  <si>
    <t>pénzügy-számvitel</t>
  </si>
  <si>
    <t>kereskedelem-marketing</t>
  </si>
  <si>
    <t xml:space="preserve">vállalkozási ismeretek </t>
  </si>
  <si>
    <t>egyéb</t>
  </si>
  <si>
    <t>Tantárgyak száma:</t>
  </si>
  <si>
    <t>BMEGT52M523</t>
  </si>
  <si>
    <t>BMEGT51M550</t>
  </si>
  <si>
    <t>BMEGT51M551</t>
  </si>
  <si>
    <t>BMEGT51M552</t>
  </si>
  <si>
    <t>BMEGT51M554</t>
  </si>
  <si>
    <t>BMEGT51M557</t>
  </si>
  <si>
    <t>BMEGT51M559</t>
  </si>
  <si>
    <t>BMEGT51M560</t>
  </si>
  <si>
    <t>BMEGT51M564</t>
  </si>
  <si>
    <t>BMEGT51M574</t>
  </si>
  <si>
    <t>BMEGT51M553</t>
  </si>
  <si>
    <t>BMEGT51M555</t>
  </si>
  <si>
    <t>BMEGT51M558</t>
  </si>
  <si>
    <t>BMEGT51M539</t>
  </si>
  <si>
    <t>BMEGT51M570</t>
  </si>
  <si>
    <t>BMEGT51M572</t>
  </si>
  <si>
    <t>BMEGT51M561/M562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</si>
</sst>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Ubuntu"/>
      <family val="2"/>
      <charset val="238"/>
    </font>
    <font>
      <sz val="12"/>
      <color theme="0"/>
      <name val="Ubuntu"/>
      <family val="2"/>
      <charset val="238"/>
    </font>
    <font>
      <sz val="20"/>
      <color theme="1"/>
      <name val="Ubuntu"/>
      <family val="2"/>
      <charset val="238"/>
    </font>
    <font>
      <sz val="9"/>
      <color theme="1"/>
      <name val="Ubuntu"/>
      <family val="2"/>
      <charset val="238"/>
    </font>
    <font>
      <sz val="8"/>
      <color theme="1"/>
      <name val="Ubuntu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3" borderId="1" xfId="0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3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3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á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K$4:$K$5" noThreeD="1" sel="1" val="0"/>
</file>

<file path=xl/ctrlProps/ctrlProp2.xml><?xml version="1.0" encoding="utf-8"?>
<formControlPr xmlns="http://schemas.microsoft.com/office/spreadsheetml/2009/9/main" objectType="Drop" dropStyle="combo" dx="16" fmlaRange="$L$4:$L$15" noThreeD="1" se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1038226</xdr:colOff>
          <xdr:row>3</xdr:row>
          <xdr:rowOff>19050</xdr:rowOff>
        </xdr:from>
        <xdr:to>
          <xdr:col>7</xdr:col>
          <xdr:colOff>1581150</xdr:colOff>
          <xdr:row>4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4</xdr:row>
          <xdr:rowOff>57150</xdr:rowOff>
        </xdr:from>
        <xdr:to>
          <xdr:col>8</xdr:col>
          <xdr:colOff>0</xdr:colOff>
          <xdr:row>5</xdr:row>
          <xdr:rowOff>47624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B2:L47"/>
  <sheetViews>
    <sheetView tabSelected="1" zoomScaleNormal="100" workbookViewId="0">
      <selection activeCell="H27" sqref="H27"/>
    </sheetView>
  </sheetViews>
  <sheetFormatPr defaultRowHeight="15" x14ac:dyDescent="0.2"/>
  <cols>
    <col min="1" max="1" width="2.21875" customWidth="1"/>
    <col min="3" max="3" width="19.5546875" customWidth="1"/>
    <col min="4" max="4" width="22.5546875" customWidth="1"/>
    <col min="7" max="7" width="12.21875" customWidth="1"/>
    <col min="8" max="8" width="18.5546875" customWidth="1"/>
    <col min="10" max="10" width="11.77734375" customWidth="1"/>
    <col min="11" max="11" width="14.109375" customWidth="1"/>
    <col min="12" max="12" width="29.88671875" customWidth="1"/>
  </cols>
  <sheetData>
    <row r="2" spans="2:12" ht="24.75" x14ac:dyDescent="0.3">
      <c r="B2" s="5" t="s">
        <v>0</v>
      </c>
      <c r="C2" s="5"/>
      <c r="D2" s="5"/>
      <c r="G2" t="s">
        <v>2</v>
      </c>
      <c r="H2" s="6"/>
    </row>
    <row r="3" spans="2:12" ht="24.75" x14ac:dyDescent="0.3">
      <c r="B3" s="5" t="s">
        <v>1</v>
      </c>
      <c r="C3" s="5"/>
      <c r="D3" s="5"/>
      <c r="G3" t="s">
        <v>3</v>
      </c>
      <c r="H3" s="6"/>
    </row>
    <row r="4" spans="2:12" x14ac:dyDescent="0.2">
      <c r="G4" t="s">
        <v>71</v>
      </c>
      <c r="K4" s="4" t="s">
        <v>73</v>
      </c>
      <c r="L4" s="3" t="s">
        <v>75</v>
      </c>
    </row>
    <row r="5" spans="2:12" x14ac:dyDescent="0.2">
      <c r="G5" t="s">
        <v>72</v>
      </c>
      <c r="K5" s="4" t="s">
        <v>74</v>
      </c>
      <c r="L5" s="3" t="s">
        <v>76</v>
      </c>
    </row>
    <row r="6" spans="2:12" x14ac:dyDescent="0.2">
      <c r="L6" s="3" t="s">
        <v>77</v>
      </c>
    </row>
    <row r="7" spans="2:12" ht="15.75" thickBot="1" x14ac:dyDescent="0.25">
      <c r="L7" s="3" t="s">
        <v>78</v>
      </c>
    </row>
    <row r="8" spans="2:12" ht="33.75" x14ac:dyDescent="0.2">
      <c r="B8" s="9" t="s">
        <v>51</v>
      </c>
      <c r="C8" s="10" t="s">
        <v>5</v>
      </c>
      <c r="D8" s="10" t="s">
        <v>4</v>
      </c>
      <c r="E8" s="10" t="s">
        <v>6</v>
      </c>
      <c r="F8" s="11" t="s">
        <v>10</v>
      </c>
      <c r="G8" s="10" t="s">
        <v>8</v>
      </c>
      <c r="H8" s="7" t="s">
        <v>70</v>
      </c>
      <c r="L8" s="3" t="s">
        <v>79</v>
      </c>
    </row>
    <row r="9" spans="2:12" ht="23.25" x14ac:dyDescent="0.2">
      <c r="B9" s="12" t="s">
        <v>47</v>
      </c>
      <c r="C9" s="13" t="s">
        <v>88</v>
      </c>
      <c r="D9" s="14" t="s">
        <v>7</v>
      </c>
      <c r="E9" s="15">
        <v>5</v>
      </c>
      <c r="F9" s="16" t="s">
        <v>11</v>
      </c>
      <c r="G9" s="16" t="s">
        <v>9</v>
      </c>
      <c r="H9" s="17">
        <v>0</v>
      </c>
      <c r="L9" s="3" t="s">
        <v>80</v>
      </c>
    </row>
    <row r="10" spans="2:12" x14ac:dyDescent="0.2">
      <c r="B10" s="12" t="s">
        <v>48</v>
      </c>
      <c r="C10" s="15" t="s">
        <v>89</v>
      </c>
      <c r="D10" s="16" t="s">
        <v>12</v>
      </c>
      <c r="E10" s="15">
        <v>3</v>
      </c>
      <c r="F10" s="16" t="s">
        <v>13</v>
      </c>
      <c r="G10" s="16" t="s">
        <v>9</v>
      </c>
      <c r="H10" s="17">
        <v>0</v>
      </c>
      <c r="L10" s="3" t="s">
        <v>81</v>
      </c>
    </row>
    <row r="11" spans="2:12" x14ac:dyDescent="0.2">
      <c r="B11" s="12" t="s">
        <v>49</v>
      </c>
      <c r="C11" s="15" t="s">
        <v>90</v>
      </c>
      <c r="D11" s="16" t="s">
        <v>14</v>
      </c>
      <c r="E11" s="15">
        <v>3</v>
      </c>
      <c r="F11" s="16" t="s">
        <v>13</v>
      </c>
      <c r="G11" s="16" t="s">
        <v>9</v>
      </c>
      <c r="H11" s="17">
        <v>0</v>
      </c>
      <c r="L11" s="3" t="s">
        <v>82</v>
      </c>
    </row>
    <row r="12" spans="2:12" x14ac:dyDescent="0.2">
      <c r="B12" s="12" t="s">
        <v>50</v>
      </c>
      <c r="C12" s="15" t="s">
        <v>91</v>
      </c>
      <c r="D12" s="16" t="s">
        <v>15</v>
      </c>
      <c r="E12" s="15">
        <v>3</v>
      </c>
      <c r="F12" s="16" t="s">
        <v>16</v>
      </c>
      <c r="G12" s="16" t="s">
        <v>9</v>
      </c>
      <c r="H12" s="17">
        <v>0</v>
      </c>
      <c r="L12" s="3" t="s">
        <v>83</v>
      </c>
    </row>
    <row r="13" spans="2:12" x14ac:dyDescent="0.2">
      <c r="B13" s="12" t="s">
        <v>52</v>
      </c>
      <c r="C13" s="15" t="s">
        <v>92</v>
      </c>
      <c r="D13" s="16" t="s">
        <v>17</v>
      </c>
      <c r="E13" s="15">
        <v>3</v>
      </c>
      <c r="F13" s="16" t="s">
        <v>18</v>
      </c>
      <c r="G13" s="16" t="s">
        <v>19</v>
      </c>
      <c r="H13" s="17">
        <v>0</v>
      </c>
      <c r="L13" s="3" t="s">
        <v>84</v>
      </c>
    </row>
    <row r="14" spans="2:12" x14ac:dyDescent="0.2">
      <c r="B14" s="12" t="s">
        <v>53</v>
      </c>
      <c r="C14" s="15" t="s">
        <v>93</v>
      </c>
      <c r="D14" s="16" t="s">
        <v>20</v>
      </c>
      <c r="E14" s="15">
        <v>2</v>
      </c>
      <c r="F14" s="16" t="s">
        <v>21</v>
      </c>
      <c r="G14" s="16" t="s">
        <v>19</v>
      </c>
      <c r="H14" s="17">
        <v>0</v>
      </c>
      <c r="L14" s="3" t="s">
        <v>85</v>
      </c>
    </row>
    <row r="15" spans="2:12" ht="23.25" x14ac:dyDescent="0.2">
      <c r="B15" s="12" t="s">
        <v>54</v>
      </c>
      <c r="C15" s="13" t="s">
        <v>94</v>
      </c>
      <c r="D15" s="14" t="s">
        <v>22</v>
      </c>
      <c r="E15" s="15">
        <v>2</v>
      </c>
      <c r="F15" s="16" t="s">
        <v>23</v>
      </c>
      <c r="G15" s="16" t="s">
        <v>19</v>
      </c>
      <c r="H15" s="17">
        <v>0</v>
      </c>
      <c r="L15" s="3" t="s">
        <v>86</v>
      </c>
    </row>
    <row r="16" spans="2:12" x14ac:dyDescent="0.2">
      <c r="B16" s="12" t="s">
        <v>55</v>
      </c>
      <c r="C16" s="15" t="s">
        <v>95</v>
      </c>
      <c r="D16" s="16" t="s">
        <v>24</v>
      </c>
      <c r="E16" s="15">
        <v>4</v>
      </c>
      <c r="F16" s="16" t="s">
        <v>25</v>
      </c>
      <c r="G16" s="16" t="s">
        <v>9</v>
      </c>
      <c r="H16" s="17">
        <v>0</v>
      </c>
    </row>
    <row r="17" spans="2:8" ht="23.25" x14ac:dyDescent="0.2">
      <c r="B17" s="12" t="s">
        <v>56</v>
      </c>
      <c r="C17" s="13" t="s">
        <v>96</v>
      </c>
      <c r="D17" s="14" t="s">
        <v>26</v>
      </c>
      <c r="E17" s="15">
        <v>3</v>
      </c>
      <c r="F17" s="16" t="s">
        <v>27</v>
      </c>
      <c r="G17" s="16" t="s">
        <v>19</v>
      </c>
      <c r="H17" s="17">
        <v>0</v>
      </c>
    </row>
    <row r="18" spans="2:8" ht="15.75" thickBot="1" x14ac:dyDescent="0.25">
      <c r="B18" s="18" t="s">
        <v>57</v>
      </c>
      <c r="C18" s="19" t="s">
        <v>97</v>
      </c>
      <c r="D18" s="20" t="s">
        <v>28</v>
      </c>
      <c r="E18" s="19">
        <v>0</v>
      </c>
      <c r="F18" s="20" t="s">
        <v>23</v>
      </c>
      <c r="G18" s="20" t="s">
        <v>29</v>
      </c>
      <c r="H18" s="21">
        <v>0</v>
      </c>
    </row>
    <row r="19" spans="2:8" ht="15.75" thickTop="1" x14ac:dyDescent="0.2">
      <c r="B19" s="22" t="s">
        <v>58</v>
      </c>
      <c r="C19" s="23" t="s">
        <v>98</v>
      </c>
      <c r="D19" s="24" t="s">
        <v>30</v>
      </c>
      <c r="E19" s="25">
        <v>3</v>
      </c>
      <c r="F19" s="26" t="s">
        <v>18</v>
      </c>
      <c r="G19" s="26" t="s">
        <v>19</v>
      </c>
      <c r="H19" s="27">
        <v>0</v>
      </c>
    </row>
    <row r="20" spans="2:8" ht="23.25" x14ac:dyDescent="0.2">
      <c r="B20" s="12" t="s">
        <v>59</v>
      </c>
      <c r="C20" s="13" t="s">
        <v>99</v>
      </c>
      <c r="D20" s="14" t="s">
        <v>31</v>
      </c>
      <c r="E20" s="15">
        <v>3</v>
      </c>
      <c r="F20" s="16" t="s">
        <v>18</v>
      </c>
      <c r="G20" s="16" t="s">
        <v>19</v>
      </c>
      <c r="H20" s="17">
        <v>0</v>
      </c>
    </row>
    <row r="21" spans="2:8" ht="23.25" x14ac:dyDescent="0.2">
      <c r="B21" s="12" t="s">
        <v>60</v>
      </c>
      <c r="C21" s="13" t="s">
        <v>100</v>
      </c>
      <c r="D21" s="14" t="s">
        <v>32</v>
      </c>
      <c r="E21" s="15">
        <v>2</v>
      </c>
      <c r="F21" s="16" t="s">
        <v>33</v>
      </c>
      <c r="G21" s="16" t="s">
        <v>19</v>
      </c>
      <c r="H21" s="17">
        <v>0</v>
      </c>
    </row>
    <row r="22" spans="2:8" x14ac:dyDescent="0.2">
      <c r="B22" s="12" t="s">
        <v>61</v>
      </c>
      <c r="C22" s="13" t="s">
        <v>104</v>
      </c>
      <c r="D22" s="14" t="s">
        <v>34</v>
      </c>
      <c r="E22" s="15">
        <v>4</v>
      </c>
      <c r="F22" s="16" t="s">
        <v>35</v>
      </c>
      <c r="G22" s="16" t="s">
        <v>9</v>
      </c>
      <c r="H22" s="17">
        <v>0</v>
      </c>
    </row>
    <row r="23" spans="2:8" ht="23.25" x14ac:dyDescent="0.2">
      <c r="B23" s="12" t="s">
        <v>62</v>
      </c>
      <c r="C23" s="13" t="s">
        <v>101</v>
      </c>
      <c r="D23" s="14" t="s">
        <v>36</v>
      </c>
      <c r="E23" s="15">
        <v>16</v>
      </c>
      <c r="F23" s="16" t="s">
        <v>37</v>
      </c>
      <c r="G23" s="16" t="s">
        <v>19</v>
      </c>
      <c r="H23" s="17">
        <v>0</v>
      </c>
    </row>
    <row r="24" spans="2:8" x14ac:dyDescent="0.2">
      <c r="B24" s="12" t="s">
        <v>63</v>
      </c>
      <c r="C24" s="13" t="s">
        <v>102</v>
      </c>
      <c r="D24" s="14" t="s">
        <v>38</v>
      </c>
      <c r="E24" s="15">
        <v>2</v>
      </c>
      <c r="F24" s="16" t="s">
        <v>33</v>
      </c>
      <c r="G24" s="16" t="s">
        <v>19</v>
      </c>
      <c r="H24" s="17">
        <v>0</v>
      </c>
    </row>
    <row r="25" spans="2:8" x14ac:dyDescent="0.2">
      <c r="B25" s="12" t="s">
        <v>64</v>
      </c>
      <c r="C25" s="13" t="s">
        <v>103</v>
      </c>
      <c r="D25" s="14" t="s">
        <v>39</v>
      </c>
      <c r="E25" s="15">
        <v>2</v>
      </c>
      <c r="F25" s="16" t="s">
        <v>33</v>
      </c>
      <c r="G25" s="16" t="s">
        <v>29</v>
      </c>
      <c r="H25" s="17">
        <v>0</v>
      </c>
    </row>
    <row r="26" spans="2:8" ht="15.75" thickBot="1" x14ac:dyDescent="0.25">
      <c r="B26" s="28" t="s">
        <v>65</v>
      </c>
      <c r="C26" s="29" t="s">
        <v>98</v>
      </c>
      <c r="D26" s="30" t="s">
        <v>40</v>
      </c>
      <c r="E26" s="31">
        <v>0</v>
      </c>
      <c r="F26" s="32" t="s">
        <v>41</v>
      </c>
      <c r="G26" s="32" t="s">
        <v>29</v>
      </c>
      <c r="H26" s="33">
        <v>0</v>
      </c>
    </row>
    <row r="29" spans="2:8" ht="30" x14ac:dyDescent="0.2">
      <c r="C29" s="1" t="s">
        <v>46</v>
      </c>
    </row>
    <row r="30" spans="2:8" x14ac:dyDescent="0.2">
      <c r="C30" s="1"/>
    </row>
    <row r="31" spans="2:8" ht="33.75" x14ac:dyDescent="0.2">
      <c r="B31" s="34" t="s">
        <v>51</v>
      </c>
      <c r="C31" s="35" t="s">
        <v>5</v>
      </c>
      <c r="D31" s="35" t="s">
        <v>4</v>
      </c>
      <c r="E31" s="35" t="s">
        <v>6</v>
      </c>
      <c r="F31" s="36" t="s">
        <v>10</v>
      </c>
      <c r="G31" s="35" t="s">
        <v>8</v>
      </c>
    </row>
    <row r="32" spans="2:8" x14ac:dyDescent="0.2">
      <c r="B32" s="37" t="s">
        <v>47</v>
      </c>
      <c r="C32" s="38"/>
      <c r="D32" s="38"/>
      <c r="E32" s="38"/>
      <c r="F32" s="38"/>
      <c r="G32" s="38"/>
    </row>
    <row r="33" spans="2:8" x14ac:dyDescent="0.2">
      <c r="B33" s="37" t="s">
        <v>48</v>
      </c>
      <c r="C33" s="38"/>
      <c r="D33" s="38"/>
      <c r="E33" s="38"/>
      <c r="F33" s="38"/>
      <c r="G33" s="38"/>
    </row>
    <row r="34" spans="2:8" x14ac:dyDescent="0.2">
      <c r="B34" s="37" t="s">
        <v>49</v>
      </c>
      <c r="C34" s="38"/>
      <c r="D34" s="38"/>
      <c r="E34" s="38"/>
      <c r="F34" s="38"/>
      <c r="G34" s="38"/>
    </row>
    <row r="35" spans="2:8" x14ac:dyDescent="0.2">
      <c r="B35" s="37" t="s">
        <v>50</v>
      </c>
      <c r="C35" s="38"/>
      <c r="D35" s="38"/>
      <c r="E35" s="38"/>
      <c r="F35" s="38"/>
      <c r="G35" s="38"/>
      <c r="H35" s="2" t="s">
        <v>87</v>
      </c>
    </row>
    <row r="36" spans="2:8" x14ac:dyDescent="0.2">
      <c r="H36" s="2">
        <f>SUM(H9:H26)</f>
        <v>0</v>
      </c>
    </row>
    <row r="37" spans="2:8" x14ac:dyDescent="0.2">
      <c r="E37" t="s">
        <v>42</v>
      </c>
      <c r="H37" s="2" t="str">
        <f>IF(H36&lt;18,"nem teljesítve","teljesítve")</f>
        <v>nem teljesítve</v>
      </c>
    </row>
    <row r="39" spans="2:8" x14ac:dyDescent="0.2">
      <c r="F39" t="s">
        <v>43</v>
      </c>
      <c r="G39">
        <f>E9*H9+E10*H10+E11*H11+E12*H12+E13*H13+E14*H14+E15*H15+E16*H16+E17*H17+E18*H18</f>
        <v>0</v>
      </c>
    </row>
    <row r="40" spans="2:8" x14ac:dyDescent="0.2">
      <c r="F40" t="s">
        <v>44</v>
      </c>
      <c r="G40">
        <f>E19*H19+E20*H20+E21*H21+E22*H22+E23*H23+E24*H24+E25*H25+E26*H26</f>
        <v>0</v>
      </c>
    </row>
    <row r="41" spans="2:8" x14ac:dyDescent="0.2">
      <c r="F41" t="s">
        <v>45</v>
      </c>
      <c r="G41">
        <f>G39+G40</f>
        <v>0</v>
      </c>
      <c r="H41" s="2" t="str">
        <f>IF(G41&lt;60,"nem teljesítve","teljesítve")</f>
        <v>nem teljesítve</v>
      </c>
    </row>
    <row r="44" spans="2:8" x14ac:dyDescent="0.2">
      <c r="H44" s="8" t="s">
        <v>66</v>
      </c>
    </row>
    <row r="45" spans="2:8" x14ac:dyDescent="0.2">
      <c r="H45" s="8" t="s">
        <v>67</v>
      </c>
    </row>
    <row r="46" spans="2:8" x14ac:dyDescent="0.2">
      <c r="H46" s="8" t="s">
        <v>68</v>
      </c>
    </row>
    <row r="47" spans="2:8" x14ac:dyDescent="0.2">
      <c r="H47" s="8" t="s">
        <v>69</v>
      </c>
    </row>
  </sheetData>
  <conditionalFormatting sqref="I36">
    <cfRule type="cellIs" dxfId="2" priority="5" operator="equal">
      <formula>"teljesítve"</formula>
    </cfRule>
  </conditionalFormatting>
  <conditionalFormatting sqref="H41">
    <cfRule type="cellIs" dxfId="1" priority="4" operator="equal">
      <formula>"teljesítve"</formula>
    </cfRule>
  </conditionalFormatting>
  <conditionalFormatting sqref="H37">
    <cfRule type="cellIs" dxfId="0" priority="1" operator="equal">
      <formula>"teljesítve"</formula>
    </cfRule>
  </conditionalFormatting>
  <dataValidations count="1">
    <dataValidation type="whole" allowBlank="1" showInputMessage="1" showErrorMessage="1" error="Hibás érték!" prompt="Ide 0 vagy 1 írható!" sqref="H9:H26">
      <formula1>0</formula1>
      <formula2>1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6</xdr:col>
                    <xdr:colOff>1038225</xdr:colOff>
                    <xdr:row>3</xdr:row>
                    <xdr:rowOff>19050</xdr:rowOff>
                  </from>
                  <to>
                    <xdr:col>7</xdr:col>
                    <xdr:colOff>1581150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6</xdr:col>
                    <xdr:colOff>1038225</xdr:colOff>
                    <xdr:row>4</xdr:row>
                    <xdr:rowOff>57150</xdr:rowOff>
                  </from>
                  <to>
                    <xdr:col>8</xdr:col>
                    <xdr:colOff>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mpt11</dc:creator>
  <cp:lastModifiedBy>mpt11</cp:lastModifiedBy>
  <cp:lastPrinted>2022-01-13T08:44:23Z</cp:lastPrinted>
  <dcterms:created xsi:type="dcterms:W3CDTF">2022-01-12T08:03:31Z</dcterms:created>
  <dcterms:modified xsi:type="dcterms:W3CDTF">2022-01-13T08:55:13Z</dcterms:modified>
</cp:coreProperties>
</file>