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233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G39" i="1"/>
  <c r="G38" i="1"/>
  <c r="H35" i="1" l="1"/>
  <c r="H36" i="1" s="1"/>
  <c r="G40" i="1" l="1"/>
</calcChain>
</file>

<file path=xl/sharedStrings.xml><?xml version="1.0" encoding="utf-8"?>
<sst xmlns="http://schemas.openxmlformats.org/spreadsheetml/2006/main" count="131" uniqueCount="100">
  <si>
    <t>Kreditösszesítő lap</t>
  </si>
  <si>
    <t>Név:</t>
  </si>
  <si>
    <t>Neptun-kód:</t>
  </si>
  <si>
    <t>Tantárgy</t>
  </si>
  <si>
    <t>Neptun-kód</t>
  </si>
  <si>
    <t>Kredit</t>
  </si>
  <si>
    <t>Követelmény</t>
  </si>
  <si>
    <t>vizsga</t>
  </si>
  <si>
    <t>Óraszám
(ea+gyak+labor)</t>
  </si>
  <si>
    <t>9+14+0</t>
  </si>
  <si>
    <t>9+5+0</t>
  </si>
  <si>
    <t>Szakképzés-pedagógia</t>
  </si>
  <si>
    <t>14+0+0</t>
  </si>
  <si>
    <t>félévközi jegy</t>
  </si>
  <si>
    <t>0+0+9</t>
  </si>
  <si>
    <t>0+9+0</t>
  </si>
  <si>
    <t>0+0+23</t>
  </si>
  <si>
    <t>Teljesített kreditek:</t>
  </si>
  <si>
    <t>1. félév:</t>
  </si>
  <si>
    <t>2. félév:</t>
  </si>
  <si>
    <t>Összesen:</t>
  </si>
  <si>
    <t>Egyéb felvett és teljesített tárgyak:</t>
  </si>
  <si>
    <t>1.</t>
  </si>
  <si>
    <t>2.</t>
  </si>
  <si>
    <t>3.</t>
  </si>
  <si>
    <t>4.</t>
  </si>
  <si>
    <t>Sorszám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</si>
  <si>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</si>
  <si>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</si>
  <si>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</si>
  <si>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</si>
  <si>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</si>
  <si>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</si>
  <si>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</si>
  <si>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</si>
  <si>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</si>
  <si>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</si>
  <si>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</si>
  <si>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</si>
  <si>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</si>
  <si>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Figyelem!</t>
  </si>
  <si>
    <t>Amennyiben nem jelenik meg</t>
  </si>
  <si>
    <t>a két zöld szín, a szükséges</t>
  </si>
  <si>
    <t>kreditek nincsenek teljesítve!</t>
  </si>
  <si>
    <t>Teljesítés (igen=1, nem=0)</t>
  </si>
  <si>
    <t>Szak:</t>
  </si>
  <si>
    <t>Specializáció:</t>
  </si>
  <si>
    <t>mérnöktanár</t>
  </si>
  <si>
    <t>közgazdásztanár</t>
  </si>
  <si>
    <t>gépészet-mechatronika</t>
  </si>
  <si>
    <t>közlekedés</t>
  </si>
  <si>
    <t>elektrotechnika-elektronika</t>
  </si>
  <si>
    <t>könnyűipar</t>
  </si>
  <si>
    <t>építőipar-építészet</t>
  </si>
  <si>
    <t>környezetvédelem-vízgazdálkodás</t>
  </si>
  <si>
    <t>gazdasági mérnök</t>
  </si>
  <si>
    <t>közgazdaságtan</t>
  </si>
  <si>
    <t>pénzügy-számvitel</t>
  </si>
  <si>
    <t xml:space="preserve">vállalkozási ismeretek </t>
  </si>
  <si>
    <t>egyéb</t>
  </si>
  <si>
    <t>Tantárgyak száma:</t>
  </si>
  <si>
    <t>Ágazati szakmai ismeretek I.</t>
  </si>
  <si>
    <t>5+9+0</t>
  </si>
  <si>
    <t>Pedagógiai szeminárium I.</t>
  </si>
  <si>
    <t>Portfólió I.</t>
  </si>
  <si>
    <t>0+28+0</t>
  </si>
  <si>
    <t>Technológiai alapismeretek a 
tanítás-tanulás folyamatában</t>
  </si>
  <si>
    <t>Modellezés a pedagógiai kutatásban</t>
  </si>
  <si>
    <t>Rendszerelmélet</t>
  </si>
  <si>
    <t>Vállalati képzések pedagógiai
aspektusai</t>
  </si>
  <si>
    <t>Vállalati képzések tervezése és szervezése</t>
  </si>
  <si>
    <t>Szakképzéstörténet</t>
  </si>
  <si>
    <t>23+0+0</t>
  </si>
  <si>
    <t>Ergonómia</t>
  </si>
  <si>
    <t>Élménypedagógia</t>
  </si>
  <si>
    <t>Módszertani projekt II.</t>
  </si>
  <si>
    <t>aláírás</t>
  </si>
  <si>
    <t>Korszerű módszertanok a szakképzésben</t>
  </si>
  <si>
    <t>Diplomamunka III.</t>
  </si>
  <si>
    <t>műszaki tanári végzettségre építve</t>
  </si>
  <si>
    <t>Ágazati szakmai ismeretek II.</t>
  </si>
  <si>
    <t>Szakmódszertan IV.</t>
  </si>
  <si>
    <t>0+0+18</t>
  </si>
  <si>
    <t>BMEGT51M591</t>
  </si>
  <si>
    <t>BMEGT51M579</t>
  </si>
  <si>
    <t>BMEGT51M582</t>
  </si>
  <si>
    <t>BMEGT51M552</t>
  </si>
  <si>
    <t>BMEGT51M584</t>
  </si>
  <si>
    <t>BMEGT51M585</t>
  </si>
  <si>
    <t>BMEGT52M524</t>
  </si>
  <si>
    <t>BMEGT51M586</t>
  </si>
  <si>
    <t>BMEGT51M574</t>
  </si>
  <si>
    <t>BMEGT51M592</t>
  </si>
  <si>
    <t>BMEGT51M580</t>
  </si>
  <si>
    <t>BMEGT51M581</t>
  </si>
  <si>
    <t>BMEGT51M583</t>
  </si>
  <si>
    <t>BMEGT51M563</t>
  </si>
  <si>
    <t>BMEGT51M568</t>
  </si>
  <si>
    <t>BMEGT51M571</t>
  </si>
  <si>
    <t>BMEGT51M577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</si>
</sst>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Ubuntu"/>
      <family val="2"/>
      <charset val="238"/>
    </font>
    <font>
      <sz val="12"/>
      <color theme="0"/>
      <name val="Ubuntu"/>
      <family val="2"/>
      <charset val="238"/>
    </font>
    <font>
      <sz val="20"/>
      <color theme="1"/>
      <name val="Ubuntu"/>
      <family val="2"/>
      <charset val="238"/>
    </font>
    <font>
      <sz val="9"/>
      <color theme="1"/>
      <name val="Ubuntu"/>
      <family val="2"/>
      <charset val="238"/>
    </font>
    <font>
      <sz val="8"/>
      <color theme="1"/>
      <name val="Ubuntu"/>
      <family val="2"/>
      <charset val="238"/>
    </font>
    <font>
      <sz val="9"/>
      <color theme="1"/>
      <name val="Cambria"/>
      <family val="1"/>
      <charset val="238"/>
    </font>
    <font>
      <sz val="8"/>
      <color rgb="FFFF0000"/>
      <name val="Ubuntu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0" fillId="3" borderId="1" xfId="0" applyFill="1" applyBorder="1"/>
    <xf numFmtId="0" fontId="3" fillId="2" borderId="4" xfId="0" applyFont="1" applyFill="1" applyBorder="1" applyAlignment="1">
      <alignment horizontal="center" vertical="center"/>
    </xf>
    <xf numFmtId="0" fontId="4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3" borderId="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0" fontId="3" fillId="3" borderId="1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/>
    <xf numFmtId="0" fontId="3" fillId="3" borderId="1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3" fillId="3" borderId="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6" xfId="0" applyFont="1" applyBorder="1"/>
    <xf numFmtId="0" fontId="3" fillId="3" borderId="17" xfId="0" applyFont="1" applyFill="1" applyBorder="1" applyAlignment="1">
      <alignment horizontal="center"/>
    </xf>
    <xf numFmtId="0" fontId="3" fillId="2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2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6" fillId="0" borderId="0" xfId="0" applyFont="1"/>
    <xf numFmtId="0" fontId="5" fillId="0" borderId="0" xfId="0" applyFont="1" applyBorder="1" applyAlignment="1">
      <alignment vertical="center" wrapText="1"/>
    </xf>
    <xf numFmtId="0" fontId="5" fillId="0" borderId="21" xfId="0" applyFont="1" applyBorder="1"/>
    <xf numFmtId="0" fontId="5" fillId="0" borderId="22" xfId="0" applyFont="1" applyBorder="1" applyAlignment="1">
      <alignment wrapText="1"/>
    </xf>
    <xf numFmtId="0" fontId="5" fillId="0" borderId="22" xfId="0" applyFont="1" applyBorder="1"/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1" xfId="0" applyFont="1" applyBorder="1" applyAlignment="1">
      <alignment wrapText="1"/>
    </xf>
    <xf numFmtId="0" fontId="5" fillId="0" borderId="24" xfId="0" applyFont="1" applyBorder="1"/>
    <xf numFmtId="0" fontId="3" fillId="2" borderId="2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</cellXfs>
  <cellStyles count="1">
    <cellStyle name="Normá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Range="$K$4:$K$5" noThreeD="1" sel="1" val="0"/>
</file>

<file path=xl/ctrlProps/ctrlProp2.xml><?xml version="1.0" encoding="utf-8"?>
<formControlPr xmlns="http://schemas.microsoft.com/office/spreadsheetml/2009/9/main" objectType="Drop" dropStyle="combo" dx="16" fmlaRange="$L$4:$L$15" noThreeD="1" sel="5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1038225</xdr:colOff>
          <xdr:row>3</xdr:row>
          <xdr:rowOff>19050</xdr:rowOff>
        </xdr:from>
        <xdr:to>
          <xdr:col>7</xdr:col>
          <xdr:colOff>1581150</xdr:colOff>
          <xdr:row>4</xdr:row>
          <xdr:rowOff>19050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1038225</xdr:colOff>
          <xdr:row>4</xdr:row>
          <xdr:rowOff>57150</xdr:rowOff>
        </xdr:from>
        <xdr:to>
          <xdr:col>8</xdr:col>
          <xdr:colOff>0</xdr:colOff>
          <xdr:row>5</xdr:row>
          <xdr:rowOff>47625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/>
  <dimension ref="B2:L46"/>
  <sheetViews>
    <sheetView tabSelected="1" topLeftCell="A5" zoomScaleNormal="100" workbookViewId="0">
      <selection activeCell="C25" sqref="C25"/>
    </sheetView>
  </sheetViews>
  <sheetFormatPr defaultRowHeight="15" x14ac:dyDescent="0.2"/>
  <cols>
    <col min="1" max="1" width="2.21875" customWidth="1"/>
    <col min="3" max="3" width="15.5546875" customWidth="1"/>
    <col min="4" max="4" width="23.33203125" customWidth="1"/>
    <col min="7" max="7" width="12.21875" customWidth="1"/>
    <col min="8" max="8" width="18.5546875" customWidth="1"/>
    <col min="10" max="10" width="11.77734375" customWidth="1"/>
    <col min="11" max="11" width="14.109375" customWidth="1"/>
    <col min="12" max="12" width="29.88671875" customWidth="1"/>
  </cols>
  <sheetData>
    <row r="2" spans="2:12" ht="24.75" x14ac:dyDescent="0.3">
      <c r="B2" s="5" t="s">
        <v>0</v>
      </c>
      <c r="C2" s="5"/>
      <c r="D2" s="5"/>
      <c r="G2" t="s">
        <v>1</v>
      </c>
      <c r="H2" s="6"/>
    </row>
    <row r="3" spans="2:12" ht="24.75" x14ac:dyDescent="0.3">
      <c r="B3" s="5" t="s">
        <v>79</v>
      </c>
      <c r="C3" s="5"/>
      <c r="D3" s="5"/>
      <c r="G3" t="s">
        <v>2</v>
      </c>
      <c r="H3" s="6"/>
    </row>
    <row r="4" spans="2:12" x14ac:dyDescent="0.2">
      <c r="G4" t="s">
        <v>45</v>
      </c>
      <c r="K4" s="4" t="s">
        <v>47</v>
      </c>
      <c r="L4" s="3" t="s">
        <v>49</v>
      </c>
    </row>
    <row r="5" spans="2:12" x14ac:dyDescent="0.2">
      <c r="G5" t="s">
        <v>46</v>
      </c>
      <c r="K5" s="4" t="s">
        <v>48</v>
      </c>
      <c r="L5" s="3" t="s">
        <v>50</v>
      </c>
    </row>
    <row r="6" spans="2:12" x14ac:dyDescent="0.2">
      <c r="L6" s="3" t="s">
        <v>51</v>
      </c>
    </row>
    <row r="7" spans="2:12" ht="15.75" thickBot="1" x14ac:dyDescent="0.25">
      <c r="L7" s="3" t="s">
        <v>52</v>
      </c>
    </row>
    <row r="8" spans="2:12" ht="34.5" thickBot="1" x14ac:dyDescent="0.25">
      <c r="B8" s="37" t="s">
        <v>26</v>
      </c>
      <c r="C8" s="50" t="s">
        <v>4</v>
      </c>
      <c r="D8" s="38" t="s">
        <v>3</v>
      </c>
      <c r="E8" s="38" t="s">
        <v>5</v>
      </c>
      <c r="F8" s="39" t="s">
        <v>8</v>
      </c>
      <c r="G8" s="38" t="s">
        <v>6</v>
      </c>
      <c r="H8" s="40" t="s">
        <v>44</v>
      </c>
      <c r="L8" s="3" t="s">
        <v>53</v>
      </c>
    </row>
    <row r="9" spans="2:12" x14ac:dyDescent="0.2">
      <c r="B9" s="20" t="s">
        <v>22</v>
      </c>
      <c r="C9" s="51" t="s">
        <v>83</v>
      </c>
      <c r="D9" s="43" t="s">
        <v>61</v>
      </c>
      <c r="E9" s="21">
        <v>5</v>
      </c>
      <c r="F9" s="22" t="s">
        <v>9</v>
      </c>
      <c r="G9" s="22" t="s">
        <v>13</v>
      </c>
      <c r="H9" s="23">
        <v>1</v>
      </c>
      <c r="L9" s="3" t="s">
        <v>54</v>
      </c>
    </row>
    <row r="10" spans="2:12" x14ac:dyDescent="0.2">
      <c r="B10" s="12" t="s">
        <v>23</v>
      </c>
      <c r="C10" s="51" t="s">
        <v>84</v>
      </c>
      <c r="D10" s="43" t="s">
        <v>67</v>
      </c>
      <c r="E10" s="21">
        <v>3</v>
      </c>
      <c r="F10" s="22" t="s">
        <v>62</v>
      </c>
      <c r="G10" s="22" t="s">
        <v>13</v>
      </c>
      <c r="H10" s="23">
        <v>1</v>
      </c>
      <c r="L10" s="3" t="s">
        <v>55</v>
      </c>
    </row>
    <row r="11" spans="2:12" ht="24" x14ac:dyDescent="0.2">
      <c r="B11" s="12" t="s">
        <v>24</v>
      </c>
      <c r="C11" s="51" t="s">
        <v>85</v>
      </c>
      <c r="D11" s="44" t="s">
        <v>69</v>
      </c>
      <c r="E11" s="13">
        <v>5</v>
      </c>
      <c r="F11" s="14" t="s">
        <v>9</v>
      </c>
      <c r="G11" s="14" t="s">
        <v>13</v>
      </c>
      <c r="H11" s="15">
        <v>1</v>
      </c>
      <c r="L11" s="3" t="s">
        <v>56</v>
      </c>
    </row>
    <row r="12" spans="2:12" x14ac:dyDescent="0.2">
      <c r="B12" s="12" t="s">
        <v>25</v>
      </c>
      <c r="C12" s="51" t="s">
        <v>86</v>
      </c>
      <c r="D12" s="45" t="s">
        <v>11</v>
      </c>
      <c r="E12" s="13">
        <v>3</v>
      </c>
      <c r="F12" s="14" t="s">
        <v>12</v>
      </c>
      <c r="G12" s="14" t="s">
        <v>7</v>
      </c>
      <c r="H12" s="15">
        <v>1</v>
      </c>
      <c r="L12" s="3"/>
    </row>
    <row r="13" spans="2:12" ht="24" x14ac:dyDescent="0.2">
      <c r="B13" s="12" t="s">
        <v>27</v>
      </c>
      <c r="C13" s="51" t="s">
        <v>87</v>
      </c>
      <c r="D13" s="46" t="s">
        <v>70</v>
      </c>
      <c r="E13" s="13">
        <v>5</v>
      </c>
      <c r="F13" s="14" t="s">
        <v>9</v>
      </c>
      <c r="G13" s="14" t="s">
        <v>13</v>
      </c>
      <c r="H13" s="15">
        <v>1</v>
      </c>
      <c r="L13" s="3" t="s">
        <v>57</v>
      </c>
    </row>
    <row r="14" spans="2:12" x14ac:dyDescent="0.2">
      <c r="B14" s="12" t="s">
        <v>28</v>
      </c>
      <c r="C14" s="51" t="s">
        <v>88</v>
      </c>
      <c r="D14" s="46" t="s">
        <v>71</v>
      </c>
      <c r="E14" s="13">
        <v>5</v>
      </c>
      <c r="F14" s="14" t="s">
        <v>72</v>
      </c>
      <c r="G14" s="14" t="s">
        <v>13</v>
      </c>
      <c r="H14" s="15">
        <v>1</v>
      </c>
      <c r="L14" s="3" t="s">
        <v>58</v>
      </c>
    </row>
    <row r="15" spans="2:12" x14ac:dyDescent="0.2">
      <c r="B15" s="12" t="s">
        <v>29</v>
      </c>
      <c r="C15" s="51" t="s">
        <v>89</v>
      </c>
      <c r="D15" s="46" t="s">
        <v>73</v>
      </c>
      <c r="E15" s="13">
        <v>3</v>
      </c>
      <c r="F15" s="14" t="s">
        <v>62</v>
      </c>
      <c r="G15" s="14" t="s">
        <v>13</v>
      </c>
      <c r="H15" s="15">
        <v>1</v>
      </c>
      <c r="L15" s="3" t="s">
        <v>59</v>
      </c>
    </row>
    <row r="16" spans="2:12" x14ac:dyDescent="0.2">
      <c r="B16" s="12" t="s">
        <v>30</v>
      </c>
      <c r="C16" s="51" t="s">
        <v>90</v>
      </c>
      <c r="D16" s="46" t="s">
        <v>74</v>
      </c>
      <c r="E16" s="13">
        <v>3</v>
      </c>
      <c r="F16" s="14" t="s">
        <v>10</v>
      </c>
      <c r="G16" s="14" t="s">
        <v>13</v>
      </c>
      <c r="H16" s="15">
        <v>1</v>
      </c>
    </row>
    <row r="17" spans="2:8" ht="15.75" thickBot="1" x14ac:dyDescent="0.25">
      <c r="B17" s="16" t="s">
        <v>31</v>
      </c>
      <c r="C17" s="53" t="s">
        <v>91</v>
      </c>
      <c r="D17" s="47" t="s">
        <v>75</v>
      </c>
      <c r="E17" s="17">
        <v>0</v>
      </c>
      <c r="F17" s="18" t="s">
        <v>14</v>
      </c>
      <c r="G17" s="18" t="s">
        <v>76</v>
      </c>
      <c r="H17" s="19">
        <v>1</v>
      </c>
    </row>
    <row r="18" spans="2:8" ht="15.75" thickTop="1" x14ac:dyDescent="0.2">
      <c r="B18" s="20" t="s">
        <v>32</v>
      </c>
      <c r="C18" s="52" t="s">
        <v>92</v>
      </c>
      <c r="D18" s="43" t="s">
        <v>80</v>
      </c>
      <c r="E18" s="21">
        <v>5</v>
      </c>
      <c r="F18" s="22" t="s">
        <v>9</v>
      </c>
      <c r="G18" s="22" t="s">
        <v>13</v>
      </c>
      <c r="H18" s="23">
        <v>1</v>
      </c>
    </row>
    <row r="19" spans="2:8" ht="24" x14ac:dyDescent="0.2">
      <c r="B19" s="20" t="s">
        <v>33</v>
      </c>
      <c r="C19" s="51" t="s">
        <v>93</v>
      </c>
      <c r="D19" s="48" t="s">
        <v>66</v>
      </c>
      <c r="E19" s="21">
        <v>3</v>
      </c>
      <c r="F19" s="22" t="s">
        <v>62</v>
      </c>
      <c r="G19" s="22" t="s">
        <v>13</v>
      </c>
      <c r="H19" s="23">
        <v>1</v>
      </c>
    </row>
    <row r="20" spans="2:8" x14ac:dyDescent="0.2">
      <c r="B20" s="20" t="s">
        <v>34</v>
      </c>
      <c r="C20" s="51" t="s">
        <v>94</v>
      </c>
      <c r="D20" s="45" t="s">
        <v>68</v>
      </c>
      <c r="E20" s="13">
        <v>3</v>
      </c>
      <c r="F20" s="14" t="s">
        <v>10</v>
      </c>
      <c r="G20" s="14" t="s">
        <v>13</v>
      </c>
      <c r="H20" s="15">
        <v>1</v>
      </c>
    </row>
    <row r="21" spans="2:8" ht="24" x14ac:dyDescent="0.2">
      <c r="B21" s="12" t="s">
        <v>35</v>
      </c>
      <c r="C21" s="51" t="s">
        <v>95</v>
      </c>
      <c r="D21" s="42" t="s">
        <v>77</v>
      </c>
      <c r="E21" s="29">
        <v>5</v>
      </c>
      <c r="F21" s="30" t="s">
        <v>9</v>
      </c>
      <c r="G21" s="30" t="s">
        <v>13</v>
      </c>
      <c r="H21" s="31">
        <v>1</v>
      </c>
    </row>
    <row r="22" spans="2:8" x14ac:dyDescent="0.2">
      <c r="B22" s="12" t="s">
        <v>36</v>
      </c>
      <c r="C22" s="51" t="s">
        <v>96</v>
      </c>
      <c r="D22" s="43" t="s">
        <v>81</v>
      </c>
      <c r="E22" s="21">
        <v>4</v>
      </c>
      <c r="F22" s="22" t="s">
        <v>82</v>
      </c>
      <c r="G22" s="22" t="s">
        <v>7</v>
      </c>
      <c r="H22" s="23">
        <v>1</v>
      </c>
    </row>
    <row r="23" spans="2:8" x14ac:dyDescent="0.2">
      <c r="B23" s="12" t="s">
        <v>37</v>
      </c>
      <c r="C23" s="51" t="s">
        <v>97</v>
      </c>
      <c r="D23" s="45" t="s">
        <v>63</v>
      </c>
      <c r="E23" s="13">
        <v>2</v>
      </c>
      <c r="F23" s="14" t="s">
        <v>15</v>
      </c>
      <c r="G23" s="14" t="s">
        <v>13</v>
      </c>
      <c r="H23" s="15">
        <v>1</v>
      </c>
    </row>
    <row r="24" spans="2:8" x14ac:dyDescent="0.2">
      <c r="B24" s="12" t="s">
        <v>38</v>
      </c>
      <c r="C24" s="51" t="s">
        <v>98</v>
      </c>
      <c r="D24" s="45" t="s">
        <v>64</v>
      </c>
      <c r="E24" s="13">
        <v>6</v>
      </c>
      <c r="F24" s="14" t="s">
        <v>65</v>
      </c>
      <c r="G24" s="14" t="s">
        <v>13</v>
      </c>
      <c r="H24" s="15">
        <v>1</v>
      </c>
    </row>
    <row r="25" spans="2:8" ht="15.75" thickBot="1" x14ac:dyDescent="0.25">
      <c r="B25" s="24" t="s">
        <v>39</v>
      </c>
      <c r="C25" s="54" t="s">
        <v>99</v>
      </c>
      <c r="D25" s="49" t="s">
        <v>78</v>
      </c>
      <c r="E25" s="25">
        <v>0</v>
      </c>
      <c r="F25" s="26" t="s">
        <v>16</v>
      </c>
      <c r="G25" s="26" t="s">
        <v>76</v>
      </c>
      <c r="H25" s="27">
        <v>1</v>
      </c>
    </row>
    <row r="26" spans="2:8" x14ac:dyDescent="0.2">
      <c r="D26" s="41"/>
    </row>
    <row r="28" spans="2:8" ht="30" x14ac:dyDescent="0.2">
      <c r="C28" s="1" t="s">
        <v>21</v>
      </c>
    </row>
    <row r="29" spans="2:8" ht="15.75" thickBot="1" x14ac:dyDescent="0.25">
      <c r="C29" s="1"/>
    </row>
    <row r="30" spans="2:8" ht="33.75" x14ac:dyDescent="0.2">
      <c r="B30" s="9" t="s">
        <v>26</v>
      </c>
      <c r="C30" s="10" t="s">
        <v>4</v>
      </c>
      <c r="D30" s="10" t="s">
        <v>3</v>
      </c>
      <c r="E30" s="10" t="s">
        <v>5</v>
      </c>
      <c r="F30" s="11" t="s">
        <v>8</v>
      </c>
      <c r="G30" s="7" t="s">
        <v>6</v>
      </c>
    </row>
    <row r="31" spans="2:8" x14ac:dyDescent="0.2">
      <c r="B31" s="32" t="s">
        <v>22</v>
      </c>
      <c r="C31" s="28"/>
      <c r="D31" s="28"/>
      <c r="E31" s="28"/>
      <c r="F31" s="28"/>
      <c r="G31" s="33"/>
    </row>
    <row r="32" spans="2:8" x14ac:dyDescent="0.2">
      <c r="B32" s="32" t="s">
        <v>23</v>
      </c>
      <c r="C32" s="28"/>
      <c r="D32" s="28"/>
      <c r="E32" s="28"/>
      <c r="F32" s="28"/>
      <c r="G32" s="33"/>
    </row>
    <row r="33" spans="2:8" x14ac:dyDescent="0.2">
      <c r="B33" s="32" t="s">
        <v>24</v>
      </c>
      <c r="C33" s="28"/>
      <c r="D33" s="28"/>
      <c r="E33" s="28"/>
      <c r="F33" s="28"/>
      <c r="G33" s="33"/>
    </row>
    <row r="34" spans="2:8" ht="15.75" thickBot="1" x14ac:dyDescent="0.25">
      <c r="B34" s="34" t="s">
        <v>25</v>
      </c>
      <c r="C34" s="35"/>
      <c r="D34" s="35"/>
      <c r="E34" s="35"/>
      <c r="F34" s="35"/>
      <c r="G34" s="36"/>
      <c r="H34" s="2" t="s">
        <v>60</v>
      </c>
    </row>
    <row r="35" spans="2:8" x14ac:dyDescent="0.2">
      <c r="H35" s="2">
        <f>SUM(H9:H25)</f>
        <v>17</v>
      </c>
    </row>
    <row r="36" spans="2:8" x14ac:dyDescent="0.2">
      <c r="E36" t="s">
        <v>17</v>
      </c>
      <c r="H36" s="2" t="str">
        <f>IF(H35&lt;17,"nem teljesítve","teljesítve")</f>
        <v>teljesítve</v>
      </c>
    </row>
    <row r="38" spans="2:8" x14ac:dyDescent="0.2">
      <c r="F38" t="s">
        <v>18</v>
      </c>
      <c r="G38">
        <f>E9*H9+E10*H10+E11*H11+E12*H12+E13*H13+E14*H14+E15*H15+E16*H16+E17*H17</f>
        <v>32</v>
      </c>
    </row>
    <row r="39" spans="2:8" x14ac:dyDescent="0.2">
      <c r="F39" t="s">
        <v>19</v>
      </c>
      <c r="G39">
        <f>E18*H18+E19*H19+E20*H20+E21*H21+E22*H22+E23*H23+E24*H24+E25*H25</f>
        <v>28</v>
      </c>
    </row>
    <row r="40" spans="2:8" x14ac:dyDescent="0.2">
      <c r="F40" t="s">
        <v>20</v>
      </c>
      <c r="G40">
        <f>SUM(G38:G39)</f>
        <v>60</v>
      </c>
      <c r="H40" s="2" t="str">
        <f>IF(G40&lt;60,"nem teljesítve","teljesítve")</f>
        <v>teljesítve</v>
      </c>
    </row>
    <row r="43" spans="2:8" x14ac:dyDescent="0.2">
      <c r="H43" s="8" t="s">
        <v>40</v>
      </c>
    </row>
    <row r="44" spans="2:8" x14ac:dyDescent="0.2">
      <c r="H44" s="8" t="s">
        <v>41</v>
      </c>
    </row>
    <row r="45" spans="2:8" x14ac:dyDescent="0.2">
      <c r="H45" s="8" t="s">
        <v>42</v>
      </c>
    </row>
    <row r="46" spans="2:8" x14ac:dyDescent="0.2">
      <c r="H46" s="8" t="s">
        <v>43</v>
      </c>
    </row>
  </sheetData>
  <conditionalFormatting sqref="I35">
    <cfRule type="cellIs" dxfId="2" priority="5" operator="equal">
      <formula>"teljesítve"</formula>
    </cfRule>
  </conditionalFormatting>
  <conditionalFormatting sqref="H40">
    <cfRule type="cellIs" dxfId="1" priority="4" operator="equal">
      <formula>"teljesítve"</formula>
    </cfRule>
  </conditionalFormatting>
  <conditionalFormatting sqref="H36">
    <cfRule type="cellIs" dxfId="0" priority="1" operator="equal">
      <formula>"teljesítve"</formula>
    </cfRule>
  </conditionalFormatting>
  <dataValidations count="1">
    <dataValidation type="whole" allowBlank="1" showInputMessage="1" showErrorMessage="1" error="Hibás érték!" prompt="Ide 0 vagy 1 írható!" sqref="H9:H25">
      <formula1>0</formula1>
      <formula2>1</formula2>
    </dataValidation>
  </dataValidation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>
                  <from>
                    <xdr:col>6</xdr:col>
                    <xdr:colOff>1038225</xdr:colOff>
                    <xdr:row>3</xdr:row>
                    <xdr:rowOff>19050</xdr:rowOff>
                  </from>
                  <to>
                    <xdr:col>7</xdr:col>
                    <xdr:colOff>1581150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Drop Down 4">
              <controlPr defaultSize="0" autoLine="0" autoPict="0">
                <anchor moveWithCells="1">
                  <from>
                    <xdr:col>6</xdr:col>
                    <xdr:colOff>1038225</xdr:colOff>
                    <xdr:row>4</xdr:row>
                    <xdr:rowOff>57150</xdr:rowOff>
                  </from>
                  <to>
                    <xdr:col>8</xdr:col>
                    <xdr:colOff>0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mpt11</dc:creator>
  <cp:lastModifiedBy>mpt11</cp:lastModifiedBy>
  <cp:lastPrinted>2022-01-13T08:44:23Z</cp:lastPrinted>
  <dcterms:created xsi:type="dcterms:W3CDTF">2022-01-12T08:03:31Z</dcterms:created>
  <dcterms:modified xsi:type="dcterms:W3CDTF">2022-03-08T10:31:49Z</dcterms:modified>
</cp:coreProperties>
</file>